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.ljuboja\Desktop\final do 10%\"/>
    </mc:Choice>
  </mc:AlternateContent>
  <bookViews>
    <workbookView xWindow="912" yWindow="1620" windowWidth="27852" windowHeight="15228"/>
  </bookViews>
  <sheets>
    <sheet name="REKAP" sheetId="3" r:id="rId1"/>
    <sheet name="RS&lt;10%" sheetId="1" r:id="rId2"/>
    <sheet name="RS&lt;10%,povezani doo" sheetId="2" r:id="rId3"/>
    <sheet name="RS&lt;10%, povezani ad" sheetId="4" r:id="rId4"/>
  </sheets>
  <definedNames>
    <definedName name="_xlnm._FilterDatabase" localSheetId="1" hidden="1">'RS&lt;10%'!$A$2:$J$2</definedName>
    <definedName name="_xlnm._FilterDatabase" localSheetId="3" hidden="1">'RS&lt;10%, povezani ad'!$A$2:$H$2</definedName>
    <definedName name="_xlnm._FilterDatabase" localSheetId="2" hidden="1">'RS&lt;10%,povezani doo'!$A$2:$K$13</definedName>
    <definedName name="_xlnm.Print_Area" localSheetId="1">'RS&lt;10%'!$A$1:$J$20</definedName>
    <definedName name="Query33">'RS&lt;10%'!$B$2:$I$16</definedName>
  </definedNames>
  <calcPr calcId="152511"/>
</workbook>
</file>

<file path=xl/calcChain.xml><?xml version="1.0" encoding="utf-8"?>
<calcChain xmlns="http://schemas.openxmlformats.org/spreadsheetml/2006/main">
  <c r="B9" i="3" l="1"/>
  <c r="B5" i="3"/>
  <c r="B10" i="3" l="1"/>
</calcChain>
</file>

<file path=xl/sharedStrings.xml><?xml version="1.0" encoding="utf-8"?>
<sst xmlns="http://schemas.openxmlformats.org/spreadsheetml/2006/main" count="327" uniqueCount="180">
  <si>
    <t>Status</t>
  </si>
  <si>
    <t>06663524</t>
  </si>
  <si>
    <t>VAGA MONT</t>
  </si>
  <si>
    <t>Društvo sa ograničenom odgovornošću</t>
  </si>
  <si>
    <t>Beograd-Čukarica</t>
  </si>
  <si>
    <t>Proizvodnja ostalih mašina i aparata opšte namene</t>
  </si>
  <si>
    <t>Aktivan</t>
  </si>
  <si>
    <t>REPUBLIKA SRBIJA</t>
  </si>
  <si>
    <t>07001312</t>
  </si>
  <si>
    <t>RAD-INOX</t>
  </si>
  <si>
    <t>Beograd-Savski Venac</t>
  </si>
  <si>
    <t>Trgovina na veliko ostalim proizvodima za domaćinstvo</t>
  </si>
  <si>
    <t>REPUBLIKА SRBIJА</t>
  </si>
  <si>
    <t>07008317</t>
  </si>
  <si>
    <t>ESTETIKA INTERPROJEKT</t>
  </si>
  <si>
    <t>Beograd-Stari Grad</t>
  </si>
  <si>
    <t>Izgradnja stambenih i nestambenih zgrada</t>
  </si>
  <si>
    <t>07223455</t>
  </si>
  <si>
    <t>BUDUĆNOST - U STEČAJU</t>
  </si>
  <si>
    <t>Užice</t>
  </si>
  <si>
    <t>Ostala nepomenuta socijalna zaštita bez smeštaja</t>
  </si>
  <si>
    <t>U stečaju</t>
  </si>
  <si>
    <t>Javno preduzeće</t>
  </si>
  <si>
    <t>08023646</t>
  </si>
  <si>
    <t>NOVOSADSKA FABRIKA KABELA</t>
  </si>
  <si>
    <t>Novi Sad - grad</t>
  </si>
  <si>
    <t>Proizvodnja ostalih elektronskih i električnih provodnika i kablova</t>
  </si>
  <si>
    <t>Gajenje žita (osim pirinča), leguminoza i uljarica</t>
  </si>
  <si>
    <t>08035687</t>
  </si>
  <si>
    <t>NOVI ŽIVOT</t>
  </si>
  <si>
    <t>Zrenjanin</t>
  </si>
  <si>
    <t>08035709</t>
  </si>
  <si>
    <t>BEK - U STEČAJU</t>
  </si>
  <si>
    <t>Proizvodnja mesnih prerađevina</t>
  </si>
  <si>
    <t>08040699</t>
  </si>
  <si>
    <t>KAMENOLOM RAKOVAC</t>
  </si>
  <si>
    <t>Eksploatacija građevinskog i ukrasnog kamena, krečnjaka, gipsa, krede</t>
  </si>
  <si>
    <t>08047677</t>
  </si>
  <si>
    <t>NICCO AGRAR</t>
  </si>
  <si>
    <t>Pančevo</t>
  </si>
  <si>
    <t>REPUBLIKA SRBIJA, MINISTARSTVO FINANSIJA, PORESKA UPRAVA, REGIONALNI CENTAR NOVI SAD - FILIJALA PANČEVO</t>
  </si>
  <si>
    <t>08053529</t>
  </si>
  <si>
    <t>HIP-AZOTARA - U STEČAJU</t>
  </si>
  <si>
    <t>Proizvodnja veštačkih đubriva i azotnih jedinjenja</t>
  </si>
  <si>
    <t>08053847</t>
  </si>
  <si>
    <t>TOZA MARKOVIĆ</t>
  </si>
  <si>
    <t>Kikinda</t>
  </si>
  <si>
    <t>Proizvodnja opeke, crepa i građevinskih proizvoda od pečene gline</t>
  </si>
  <si>
    <t>08827095</t>
  </si>
  <si>
    <t>PAN-ALKO PROMET</t>
  </si>
  <si>
    <t>Kula</t>
  </si>
  <si>
    <t>Trgovina na veliko pićima</t>
  </si>
  <si>
    <t>17041223</t>
  </si>
  <si>
    <t>DOBRIČEVO</t>
  </si>
  <si>
    <t>Ćuprija</t>
  </si>
  <si>
    <t>Uslužne delatnosti u gajenju useva i zasada</t>
  </si>
  <si>
    <t>17417924</t>
  </si>
  <si>
    <t>LASTRA</t>
  </si>
  <si>
    <t>Beograd-Lazarevac</t>
  </si>
  <si>
    <t>Gradski i prigradski kopneni prevoz putnika</t>
  </si>
  <si>
    <t>17620975</t>
  </si>
  <si>
    <t>BORJAK</t>
  </si>
  <si>
    <t>Vrnjačka Banja</t>
  </si>
  <si>
    <t>Izgradnja puteva i autoputeva</t>
  </si>
  <si>
    <t>20660295</t>
  </si>
  <si>
    <t>AGER</t>
  </si>
  <si>
    <t>Novi Kneževac</t>
  </si>
  <si>
    <t>Naziv subjekta</t>
  </si>
  <si>
    <t>R. broj</t>
  </si>
  <si>
    <t>Naziv vlasnika udela</t>
  </si>
  <si>
    <t>Brisan</t>
  </si>
  <si>
    <t>06932258</t>
  </si>
  <si>
    <t>ESTETIKA-MONTEPROJEKT-CORPORATION</t>
  </si>
  <si>
    <t xml:space="preserve">Beograd-Stari Grad       </t>
  </si>
  <si>
    <t>DRUŠTVO SA OGRANIČENOM ODGOVORNOŠĆU ESTETIKA INTERPROJEKT BEOGRAD (STARI GRAD)</t>
  </si>
  <si>
    <t>07037546</t>
  </si>
  <si>
    <t>AGROZAJEDNICA</t>
  </si>
  <si>
    <t xml:space="preserve">Beograd-Savski Venac     </t>
  </si>
  <si>
    <t>Trgovina na veliko žitom, sirovim duvanom, semenjem i hranom za životinje</t>
  </si>
  <si>
    <t>PREDUZEĆE POLJOPRIVREDNO DOBRO DOBRIČEVO DOO ĆUPRIJA</t>
  </si>
  <si>
    <t xml:space="preserve">Novi Sad - grad          </t>
  </si>
  <si>
    <t>DRUŠTVO SA OGRANIČENOM ODGOVORNOŠĆU  ZA PROIZVODNJU KABLOVA I PROVODNIKA NOVOSADSKA FABRIKA KABELA NOVI SAD</t>
  </si>
  <si>
    <t xml:space="preserve">Kikinda                  </t>
  </si>
  <si>
    <t>TOZA MARKOVIĆ DRUŠTVO SA OGRANIČENOM ODGOVORNOŠĆU KIKINDA</t>
  </si>
  <si>
    <t>08222193</t>
  </si>
  <si>
    <t>NOVKABEL - ŠTRAND - U LIKVIDACIJI</t>
  </si>
  <si>
    <t>Trgovina na malo hlebom, testeninom, kolačima i slatkišima u specijalizovanim prodavnicama</t>
  </si>
  <si>
    <t>08267596</t>
  </si>
  <si>
    <t>SIMEX - U STEČAJU</t>
  </si>
  <si>
    <t xml:space="preserve">Subotica                 </t>
  </si>
  <si>
    <t>Destilacija, prečišćavanje i mešanje pića</t>
  </si>
  <si>
    <t>PAN-ALKO PROMET PROIZVODNO TRGOVINSKO PREDUZEĆE DOO KULA</t>
  </si>
  <si>
    <t>08648204</t>
  </si>
  <si>
    <t>NOVKABEL-TRGOVINA - U LIKVIDACIJI</t>
  </si>
  <si>
    <t>Trgovina na veliko električnim aparatima za domaćinstvo</t>
  </si>
  <si>
    <t>08648212</t>
  </si>
  <si>
    <t>NOVKABEL - INTERNET - U LIKVIDACIJI</t>
  </si>
  <si>
    <t>Popravka računara i periferne opreme</t>
  </si>
  <si>
    <t>08748314</t>
  </si>
  <si>
    <t>NOVKABEL-METALURGIJA - U STEČAJU</t>
  </si>
  <si>
    <t>Proizvodnja bakra</t>
  </si>
  <si>
    <t>08748322</t>
  </si>
  <si>
    <t>NOVKABEL - MAŠINOREMONT</t>
  </si>
  <si>
    <t>Proizvodnja metalnih konstrukcija i delova konstrukcija</t>
  </si>
  <si>
    <t>08777438</t>
  </si>
  <si>
    <t>AZOTIN</t>
  </si>
  <si>
    <t xml:space="preserve">Pančevo                  </t>
  </si>
  <si>
    <t>PREDUZEĆE ZA PROIZVODNJU VEŠTAČKIH ĐUBRIVA I AZOTNIH JEDINJENJA HIP-AZOTARA DRUŠTVO SA OGRANIČENOM ODGOVORNOŠĆU, PANČEVO - U STEČAJU</t>
  </si>
  <si>
    <t xml:space="preserve">Ćuprija                  </t>
  </si>
  <si>
    <t>20260661</t>
  </si>
  <si>
    <t>ALPAN</t>
  </si>
  <si>
    <t>20514523</t>
  </si>
  <si>
    <t>PAN-ALKO TRADE - U STEČAJU</t>
  </si>
  <si>
    <t xml:space="preserve">Kula                     </t>
  </si>
  <si>
    <t>21281557</t>
  </si>
  <si>
    <t>HIP-ODRŽAVANJE</t>
  </si>
  <si>
    <t>Popravka metalnih proizvoda</t>
  </si>
  <si>
    <t>Broj Zaposlenih</t>
  </si>
  <si>
    <t>Maticni Broj</t>
  </si>
  <si>
    <t>Pravna Forma</t>
  </si>
  <si>
    <t>Naziv Pretezne Delatnosti</t>
  </si>
  <si>
    <t>Procenat Udela</t>
  </si>
  <si>
    <t>Broj preduzeća</t>
  </si>
  <si>
    <t>Aktivna privredna gruštva</t>
  </si>
  <si>
    <t>DOO</t>
  </si>
  <si>
    <t>JP</t>
  </si>
  <si>
    <t>ukupno:</t>
  </si>
  <si>
    <t>UKUPNO:</t>
  </si>
  <si>
    <t>Privredna društva koja su u stečaju</t>
  </si>
  <si>
    <t>Aktivna privredna društva</t>
  </si>
  <si>
    <t>Naziv imaoca</t>
  </si>
  <si>
    <t>KOMP. DUNAV OSIGURANJE A.D.O.</t>
  </si>
  <si>
    <t>BEOGRAD</t>
  </si>
  <si>
    <t xml:space="preserve">Aktivan                                           </t>
  </si>
  <si>
    <t>07046898</t>
  </si>
  <si>
    <t>RECREATOURS AD BEOGRAD</t>
  </si>
  <si>
    <t>06515037</t>
  </si>
  <si>
    <t>UNIVERZAL BANKA AD - U STEČAJU</t>
  </si>
  <si>
    <t xml:space="preserve">U stečajnom postupku                              </t>
  </si>
  <si>
    <t>06031676</t>
  </si>
  <si>
    <t>LASTRA D.O.O.</t>
  </si>
  <si>
    <t>FAP AD PRIBOJ</t>
  </si>
  <si>
    <t>PRIBOJ</t>
  </si>
  <si>
    <t>07210434</t>
  </si>
  <si>
    <t>PRIVREDNA BANKA AD - U STEČAJU</t>
  </si>
  <si>
    <t>07051093</t>
  </si>
  <si>
    <t>NICCO AGRAR D.O.O.</t>
  </si>
  <si>
    <t>AD TAMIŠ PANČEVO - U STEČAJU</t>
  </si>
  <si>
    <t>PANČEVO</t>
  </si>
  <si>
    <t>08246076</t>
  </si>
  <si>
    <t>07564856</t>
  </si>
  <si>
    <t>POŽAREVAC</t>
  </si>
  <si>
    <t>07342560</t>
  </si>
  <si>
    <t>NOVKABEL DOO NOVI SAD</t>
  </si>
  <si>
    <t>NOVI SAD</t>
  </si>
  <si>
    <t>08212538</t>
  </si>
  <si>
    <t>TEKO MINING RAKOVAC DOO</t>
  </si>
  <si>
    <t>VOJVODINAPUT AD</t>
  </si>
  <si>
    <t>08040591</t>
  </si>
  <si>
    <t>ZZ NOVI ŽIVOT</t>
  </si>
  <si>
    <t>ZRENJANIN</t>
  </si>
  <si>
    <t>08000271</t>
  </si>
  <si>
    <t>HIP-AZOTARA DOO PANČEVO-U STEČAJU</t>
  </si>
  <si>
    <t>PB AGROBANKA AD-ADM.UPR-U STEČAJU</t>
  </si>
  <si>
    <t>RAZVOJNA BANKA VOJVODINE-U STEČAJU</t>
  </si>
  <si>
    <t>ŽITOSTIG AD POŽAREVAC-U STEČAJU</t>
  </si>
  <si>
    <t>ŽITOPRODUKT AD ZRENJANIN-U STEČAJU</t>
  </si>
  <si>
    <t>IM BEK DOO ZRENJANIN-U STEČAJU</t>
  </si>
  <si>
    <t>Maticni broj</t>
  </si>
  <si>
    <t>Sedište</t>
  </si>
  <si>
    <t>Preduzeće iz kolone C ima Učešće u vlasništvu u preduzeću/preduzećima:</t>
  </si>
  <si>
    <t>Naziv vlasnika Udela</t>
  </si>
  <si>
    <t>Preduzeće iz kolone C ima Udeo u vlasništvu u preduzeću/preduzećima:</t>
  </si>
  <si>
    <t>Procenat Učešća</t>
  </si>
  <si>
    <t>REKAPITULACIJA (DOO, JP) - (APR)
Republika Srbija (&lt;10%)</t>
  </si>
  <si>
    <t>Pregled društava (doo, jp) u kojima REPUBLIKA SRBIJA (MB: 07020171) ima učešće manje od 10% u kapitalu na dan 31.12.2018. godine, a koja su vlasnici kapitala u drugim društvima sa ograničenom odgovornošću</t>
  </si>
  <si>
    <t>Pregled svih društava (doo, jp) u kojima REPUBLIKA SRBIJA (MB: 07020171) ima učešće manje od 10% u kapitalu na dan 31.12.2018. godine, a koja su vlasnici kapitala u drugim akcionarskim društvima, bez obzira na procenat vlasništva</t>
  </si>
  <si>
    <t>Pregled društava (doo, jp) u kojima REPUBLIKA SRBIJA (MB: 07020171) ima učešće manje od 10% u kapitalu na dan 31.12.2018. godine, a koja su vlasnici kapitala u drugim društvima sa ograničenom odgovornošću, bez obzira na procenat vlasništva</t>
  </si>
  <si>
    <t>Pregled društava (doo, jp) u kojima REPUBLIKA SRBIJA (MB: 07020171) ima učešće manje od 10% u kapitalu na dan 31.12.2018. godine, a koja su vlasnici kapitala u drugim akcionarskim društvima, bez obzira na procenat vlasništva</t>
  </si>
  <si>
    <t>Pregled društava (doo, jp) u kojima REPUBLIKA SRBIJA (MB: 07020171) ima učešće manje od 10% u kapitalu na dan 31.12.2018.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</si>
</sst>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righ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16" fontId="11" fillId="6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right" vertical="center" wrapText="1"/>
    </xf>
    <xf numFmtId="0" fontId="18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49" fontId="19" fillId="4" borderId="1" xfId="0" applyNumberFormat="1" applyFont="1" applyFill="1" applyBorder="1" applyAlignment="1">
      <alignment vertical="center" wrapText="1"/>
    </xf>
    <xf numFmtId="164" fontId="19" fillId="4" borderId="1" xfId="0" applyNumberFormat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49" fontId="0" fillId="8" borderId="1" xfId="0" applyNumberFormat="1" applyFill="1" applyBorder="1" applyAlignment="1">
      <alignment vertical="center" wrapText="1"/>
    </xf>
    <xf numFmtId="16" fontId="20" fillId="7" borderId="1" xfId="0" applyNumberFormat="1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80.6640625" style="2" customWidth="1"/>
    <col min="2" max="2" width="31.33203125" style="2" customWidth="1"/>
    <col min="3" max="256" width="9.109375" style="2"/>
    <col min="257" max="257" width="57.5546875" style="2" customWidth="1"/>
    <col min="258" max="258" width="21.6640625" style="2" customWidth="1"/>
    <col min="259" max="512" width="9.109375" style="2"/>
    <col min="513" max="513" width="57.5546875" style="2" customWidth="1"/>
    <col min="514" max="514" width="21.6640625" style="2" customWidth="1"/>
    <col min="515" max="768" width="9.109375" style="2"/>
    <col min="769" max="769" width="57.5546875" style="2" customWidth="1"/>
    <col min="770" max="770" width="21.6640625" style="2" customWidth="1"/>
    <col min="771" max="1024" width="9.109375" style="2"/>
    <col min="1025" max="1025" width="57.5546875" style="2" customWidth="1"/>
    <col min="1026" max="1026" width="21.6640625" style="2" customWidth="1"/>
    <col min="1027" max="1280" width="9.109375" style="2"/>
    <col min="1281" max="1281" width="57.5546875" style="2" customWidth="1"/>
    <col min="1282" max="1282" width="21.6640625" style="2" customWidth="1"/>
    <col min="1283" max="1536" width="9.109375" style="2"/>
    <col min="1537" max="1537" width="57.5546875" style="2" customWidth="1"/>
    <col min="1538" max="1538" width="21.6640625" style="2" customWidth="1"/>
    <col min="1539" max="1792" width="9.109375" style="2"/>
    <col min="1793" max="1793" width="57.5546875" style="2" customWidth="1"/>
    <col min="1794" max="1794" width="21.6640625" style="2" customWidth="1"/>
    <col min="1795" max="2048" width="9.109375" style="2"/>
    <col min="2049" max="2049" width="57.5546875" style="2" customWidth="1"/>
    <col min="2050" max="2050" width="21.6640625" style="2" customWidth="1"/>
    <col min="2051" max="2304" width="9.109375" style="2"/>
    <col min="2305" max="2305" width="57.5546875" style="2" customWidth="1"/>
    <col min="2306" max="2306" width="21.6640625" style="2" customWidth="1"/>
    <col min="2307" max="2560" width="9.109375" style="2"/>
    <col min="2561" max="2561" width="57.5546875" style="2" customWidth="1"/>
    <col min="2562" max="2562" width="21.6640625" style="2" customWidth="1"/>
    <col min="2563" max="2816" width="9.109375" style="2"/>
    <col min="2817" max="2817" width="57.5546875" style="2" customWidth="1"/>
    <col min="2818" max="2818" width="21.6640625" style="2" customWidth="1"/>
    <col min="2819" max="3072" width="9.109375" style="2"/>
    <col min="3073" max="3073" width="57.5546875" style="2" customWidth="1"/>
    <col min="3074" max="3074" width="21.6640625" style="2" customWidth="1"/>
    <col min="3075" max="3328" width="9.109375" style="2"/>
    <col min="3329" max="3329" width="57.5546875" style="2" customWidth="1"/>
    <col min="3330" max="3330" width="21.6640625" style="2" customWidth="1"/>
    <col min="3331" max="3584" width="9.109375" style="2"/>
    <col min="3585" max="3585" width="57.5546875" style="2" customWidth="1"/>
    <col min="3586" max="3586" width="21.6640625" style="2" customWidth="1"/>
    <col min="3587" max="3840" width="9.109375" style="2"/>
    <col min="3841" max="3841" width="57.5546875" style="2" customWidth="1"/>
    <col min="3842" max="3842" width="21.6640625" style="2" customWidth="1"/>
    <col min="3843" max="4096" width="9.109375" style="2"/>
    <col min="4097" max="4097" width="57.5546875" style="2" customWidth="1"/>
    <col min="4098" max="4098" width="21.6640625" style="2" customWidth="1"/>
    <col min="4099" max="4352" width="9.109375" style="2"/>
    <col min="4353" max="4353" width="57.5546875" style="2" customWidth="1"/>
    <col min="4354" max="4354" width="21.6640625" style="2" customWidth="1"/>
    <col min="4355" max="4608" width="9.109375" style="2"/>
    <col min="4609" max="4609" width="57.5546875" style="2" customWidth="1"/>
    <col min="4610" max="4610" width="21.6640625" style="2" customWidth="1"/>
    <col min="4611" max="4864" width="9.109375" style="2"/>
    <col min="4865" max="4865" width="57.5546875" style="2" customWidth="1"/>
    <col min="4866" max="4866" width="21.6640625" style="2" customWidth="1"/>
    <col min="4867" max="5120" width="9.109375" style="2"/>
    <col min="5121" max="5121" width="57.5546875" style="2" customWidth="1"/>
    <col min="5122" max="5122" width="21.6640625" style="2" customWidth="1"/>
    <col min="5123" max="5376" width="9.109375" style="2"/>
    <col min="5377" max="5377" width="57.5546875" style="2" customWidth="1"/>
    <col min="5378" max="5378" width="21.6640625" style="2" customWidth="1"/>
    <col min="5379" max="5632" width="9.109375" style="2"/>
    <col min="5633" max="5633" width="57.5546875" style="2" customWidth="1"/>
    <col min="5634" max="5634" width="21.6640625" style="2" customWidth="1"/>
    <col min="5635" max="5888" width="9.109375" style="2"/>
    <col min="5889" max="5889" width="57.5546875" style="2" customWidth="1"/>
    <col min="5890" max="5890" width="21.6640625" style="2" customWidth="1"/>
    <col min="5891" max="6144" width="9.109375" style="2"/>
    <col min="6145" max="6145" width="57.5546875" style="2" customWidth="1"/>
    <col min="6146" max="6146" width="21.6640625" style="2" customWidth="1"/>
    <col min="6147" max="6400" width="9.109375" style="2"/>
    <col min="6401" max="6401" width="57.5546875" style="2" customWidth="1"/>
    <col min="6402" max="6402" width="21.6640625" style="2" customWidth="1"/>
    <col min="6403" max="6656" width="9.109375" style="2"/>
    <col min="6657" max="6657" width="57.5546875" style="2" customWidth="1"/>
    <col min="6658" max="6658" width="21.6640625" style="2" customWidth="1"/>
    <col min="6659" max="6912" width="9.109375" style="2"/>
    <col min="6913" max="6913" width="57.5546875" style="2" customWidth="1"/>
    <col min="6914" max="6914" width="21.6640625" style="2" customWidth="1"/>
    <col min="6915" max="7168" width="9.109375" style="2"/>
    <col min="7169" max="7169" width="57.5546875" style="2" customWidth="1"/>
    <col min="7170" max="7170" width="21.6640625" style="2" customWidth="1"/>
    <col min="7171" max="7424" width="9.109375" style="2"/>
    <col min="7425" max="7425" width="57.5546875" style="2" customWidth="1"/>
    <col min="7426" max="7426" width="21.6640625" style="2" customWidth="1"/>
    <col min="7427" max="7680" width="9.109375" style="2"/>
    <col min="7681" max="7681" width="57.5546875" style="2" customWidth="1"/>
    <col min="7682" max="7682" width="21.6640625" style="2" customWidth="1"/>
    <col min="7683" max="7936" width="9.109375" style="2"/>
    <col min="7937" max="7937" width="57.5546875" style="2" customWidth="1"/>
    <col min="7938" max="7938" width="21.6640625" style="2" customWidth="1"/>
    <col min="7939" max="8192" width="9.109375" style="2"/>
    <col min="8193" max="8193" width="57.5546875" style="2" customWidth="1"/>
    <col min="8194" max="8194" width="21.6640625" style="2" customWidth="1"/>
    <col min="8195" max="8448" width="9.109375" style="2"/>
    <col min="8449" max="8449" width="57.5546875" style="2" customWidth="1"/>
    <col min="8450" max="8450" width="21.6640625" style="2" customWidth="1"/>
    <col min="8451" max="8704" width="9.109375" style="2"/>
    <col min="8705" max="8705" width="57.5546875" style="2" customWidth="1"/>
    <col min="8706" max="8706" width="21.6640625" style="2" customWidth="1"/>
    <col min="8707" max="8960" width="9.109375" style="2"/>
    <col min="8961" max="8961" width="57.5546875" style="2" customWidth="1"/>
    <col min="8962" max="8962" width="21.6640625" style="2" customWidth="1"/>
    <col min="8963" max="9216" width="9.109375" style="2"/>
    <col min="9217" max="9217" width="57.5546875" style="2" customWidth="1"/>
    <col min="9218" max="9218" width="21.6640625" style="2" customWidth="1"/>
    <col min="9219" max="9472" width="9.109375" style="2"/>
    <col min="9473" max="9473" width="57.5546875" style="2" customWidth="1"/>
    <col min="9474" max="9474" width="21.6640625" style="2" customWidth="1"/>
    <col min="9475" max="9728" width="9.109375" style="2"/>
    <col min="9729" max="9729" width="57.5546875" style="2" customWidth="1"/>
    <col min="9730" max="9730" width="21.6640625" style="2" customWidth="1"/>
    <col min="9731" max="9984" width="9.109375" style="2"/>
    <col min="9985" max="9985" width="57.5546875" style="2" customWidth="1"/>
    <col min="9986" max="9986" width="21.6640625" style="2" customWidth="1"/>
    <col min="9987" max="10240" width="9.109375" style="2"/>
    <col min="10241" max="10241" width="57.5546875" style="2" customWidth="1"/>
    <col min="10242" max="10242" width="21.6640625" style="2" customWidth="1"/>
    <col min="10243" max="10496" width="9.109375" style="2"/>
    <col min="10497" max="10497" width="57.5546875" style="2" customWidth="1"/>
    <col min="10498" max="10498" width="21.6640625" style="2" customWidth="1"/>
    <col min="10499" max="10752" width="9.109375" style="2"/>
    <col min="10753" max="10753" width="57.5546875" style="2" customWidth="1"/>
    <col min="10754" max="10754" width="21.6640625" style="2" customWidth="1"/>
    <col min="10755" max="11008" width="9.109375" style="2"/>
    <col min="11009" max="11009" width="57.5546875" style="2" customWidth="1"/>
    <col min="11010" max="11010" width="21.6640625" style="2" customWidth="1"/>
    <col min="11011" max="11264" width="9.109375" style="2"/>
    <col min="11265" max="11265" width="57.5546875" style="2" customWidth="1"/>
    <col min="11266" max="11266" width="21.6640625" style="2" customWidth="1"/>
    <col min="11267" max="11520" width="9.109375" style="2"/>
    <col min="11521" max="11521" width="57.5546875" style="2" customWidth="1"/>
    <col min="11522" max="11522" width="21.6640625" style="2" customWidth="1"/>
    <col min="11523" max="11776" width="9.109375" style="2"/>
    <col min="11777" max="11777" width="57.5546875" style="2" customWidth="1"/>
    <col min="11778" max="11778" width="21.6640625" style="2" customWidth="1"/>
    <col min="11779" max="12032" width="9.109375" style="2"/>
    <col min="12033" max="12033" width="57.5546875" style="2" customWidth="1"/>
    <col min="12034" max="12034" width="21.6640625" style="2" customWidth="1"/>
    <col min="12035" max="12288" width="9.109375" style="2"/>
    <col min="12289" max="12289" width="57.5546875" style="2" customWidth="1"/>
    <col min="12290" max="12290" width="21.6640625" style="2" customWidth="1"/>
    <col min="12291" max="12544" width="9.109375" style="2"/>
    <col min="12545" max="12545" width="57.5546875" style="2" customWidth="1"/>
    <col min="12546" max="12546" width="21.6640625" style="2" customWidth="1"/>
    <col min="12547" max="12800" width="9.109375" style="2"/>
    <col min="12801" max="12801" width="57.5546875" style="2" customWidth="1"/>
    <col min="12802" max="12802" width="21.6640625" style="2" customWidth="1"/>
    <col min="12803" max="13056" width="9.109375" style="2"/>
    <col min="13057" max="13057" width="57.5546875" style="2" customWidth="1"/>
    <col min="13058" max="13058" width="21.6640625" style="2" customWidth="1"/>
    <col min="13059" max="13312" width="9.109375" style="2"/>
    <col min="13313" max="13313" width="57.5546875" style="2" customWidth="1"/>
    <col min="13314" max="13314" width="21.6640625" style="2" customWidth="1"/>
    <col min="13315" max="13568" width="9.109375" style="2"/>
    <col min="13569" max="13569" width="57.5546875" style="2" customWidth="1"/>
    <col min="13570" max="13570" width="21.6640625" style="2" customWidth="1"/>
    <col min="13571" max="13824" width="9.109375" style="2"/>
    <col min="13825" max="13825" width="57.5546875" style="2" customWidth="1"/>
    <col min="13826" max="13826" width="21.6640625" style="2" customWidth="1"/>
    <col min="13827" max="14080" width="9.109375" style="2"/>
    <col min="14081" max="14081" width="57.5546875" style="2" customWidth="1"/>
    <col min="14082" max="14082" width="21.6640625" style="2" customWidth="1"/>
    <col min="14083" max="14336" width="9.109375" style="2"/>
    <col min="14337" max="14337" width="57.5546875" style="2" customWidth="1"/>
    <col min="14338" max="14338" width="21.6640625" style="2" customWidth="1"/>
    <col min="14339" max="14592" width="9.109375" style="2"/>
    <col min="14593" max="14593" width="57.5546875" style="2" customWidth="1"/>
    <col min="14594" max="14594" width="21.6640625" style="2" customWidth="1"/>
    <col min="14595" max="14848" width="9.109375" style="2"/>
    <col min="14849" max="14849" width="57.5546875" style="2" customWidth="1"/>
    <col min="14850" max="14850" width="21.6640625" style="2" customWidth="1"/>
    <col min="14851" max="15104" width="9.109375" style="2"/>
    <col min="15105" max="15105" width="57.5546875" style="2" customWidth="1"/>
    <col min="15106" max="15106" width="21.6640625" style="2" customWidth="1"/>
    <col min="15107" max="15360" width="9.109375" style="2"/>
    <col min="15361" max="15361" width="57.5546875" style="2" customWidth="1"/>
    <col min="15362" max="15362" width="21.6640625" style="2" customWidth="1"/>
    <col min="15363" max="15616" width="9.109375" style="2"/>
    <col min="15617" max="15617" width="57.5546875" style="2" customWidth="1"/>
    <col min="15618" max="15618" width="21.6640625" style="2" customWidth="1"/>
    <col min="15619" max="15872" width="9.109375" style="2"/>
    <col min="15873" max="15873" width="57.5546875" style="2" customWidth="1"/>
    <col min="15874" max="15874" width="21.6640625" style="2" customWidth="1"/>
    <col min="15875" max="16128" width="9.109375" style="2"/>
    <col min="16129" max="16129" width="57.5546875" style="2" customWidth="1"/>
    <col min="16130" max="16130" width="21.6640625" style="2" customWidth="1"/>
    <col min="16131" max="16384" width="9.109375" style="2"/>
  </cols>
  <sheetData>
    <row r="1" spans="1:2" ht="43.2" customHeight="1" x14ac:dyDescent="0.3">
      <c r="A1" s="8" t="s">
        <v>174</v>
      </c>
      <c r="B1" s="9" t="s">
        <v>122</v>
      </c>
    </row>
    <row r="2" spans="1:2" ht="32.4" customHeight="1" x14ac:dyDescent="0.3">
      <c r="A2" s="39" t="s">
        <v>123</v>
      </c>
      <c r="B2" s="10"/>
    </row>
    <row r="3" spans="1:2" ht="28.8" customHeight="1" x14ac:dyDescent="0.3">
      <c r="A3" s="11" t="s">
        <v>124</v>
      </c>
      <c r="B3" s="12">
        <v>12</v>
      </c>
    </row>
    <row r="4" spans="1:2" ht="28.8" customHeight="1" x14ac:dyDescent="0.3">
      <c r="A4" s="13" t="s">
        <v>125</v>
      </c>
      <c r="B4" s="12">
        <v>1</v>
      </c>
    </row>
    <row r="5" spans="1:2" ht="22.8" customHeight="1" x14ac:dyDescent="0.3">
      <c r="A5" s="14" t="s">
        <v>126</v>
      </c>
      <c r="B5" s="15">
        <f>SUM(B3:B4)</f>
        <v>13</v>
      </c>
    </row>
    <row r="6" spans="1:2" ht="37.200000000000003" customHeight="1" x14ac:dyDescent="0.3">
      <c r="A6" s="38" t="s">
        <v>128</v>
      </c>
      <c r="B6" s="16"/>
    </row>
    <row r="7" spans="1:2" ht="29.4" customHeight="1" x14ac:dyDescent="0.3">
      <c r="A7" s="11" t="s">
        <v>124</v>
      </c>
      <c r="B7" s="12">
        <v>3</v>
      </c>
    </row>
    <row r="8" spans="1:2" ht="29.4" customHeight="1" x14ac:dyDescent="0.3">
      <c r="A8" s="13" t="s">
        <v>125</v>
      </c>
      <c r="B8" s="12">
        <v>0</v>
      </c>
    </row>
    <row r="9" spans="1:2" ht="23.4" customHeight="1" x14ac:dyDescent="0.3">
      <c r="A9" s="14" t="s">
        <v>126</v>
      </c>
      <c r="B9" s="15">
        <f>SUM(B7:B8)</f>
        <v>3</v>
      </c>
    </row>
    <row r="10" spans="1:2" ht="40.200000000000003" customHeight="1" x14ac:dyDescent="0.3">
      <c r="A10" s="17" t="s">
        <v>127</v>
      </c>
      <c r="B10" s="18">
        <f>SUM(B5+B9)</f>
        <v>16</v>
      </c>
    </row>
    <row r="11" spans="1:2" ht="52.8" customHeight="1" x14ac:dyDescent="0.3">
      <c r="A11" s="19" t="s">
        <v>177</v>
      </c>
      <c r="B11" s="20">
        <v>6</v>
      </c>
    </row>
    <row r="12" spans="1:2" ht="53.4" customHeight="1" x14ac:dyDescent="0.3">
      <c r="A12" s="19" t="s">
        <v>178</v>
      </c>
      <c r="B12" s="20">
        <v>7</v>
      </c>
    </row>
  </sheetData>
  <sheetProtection algorithmName="SHA-512" hashValue="PoRt+mAyKmTuO42RCp2Cp/SRPVu/IIiLtn8m6G+Ymt9U6MvBaaVUI365nnxEf7bqeR74sDe8K5UGTbjbXaxOdw==" saltValue="8JJ3tKJLaGNS0UHIqRrOeA==" spinCount="100000" sheet="1" objects="1" scenarios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Normal="100" zoomScaleSheetLayoutView="100" workbookViewId="0">
      <pane ySplit="2" topLeftCell="A3" activePane="bottomLeft" state="frozen"/>
      <selection pane="bottomLeft" sqref="A1:J1"/>
    </sheetView>
  </sheetViews>
  <sheetFormatPr defaultRowHeight="14.4" x14ac:dyDescent="0.3"/>
  <cols>
    <col min="1" max="1" width="7.109375" style="5" customWidth="1"/>
    <col min="2" max="2" width="12" style="2" customWidth="1"/>
    <col min="3" max="3" width="40" style="2" customWidth="1"/>
    <col min="4" max="4" width="19.6640625" style="2" customWidth="1"/>
    <col min="5" max="5" width="14.44140625" style="2" bestFit="1" customWidth="1"/>
    <col min="6" max="6" width="35.6640625" style="2" customWidth="1"/>
    <col min="7" max="7" width="25" style="2" customWidth="1"/>
    <col min="8" max="8" width="12.77734375" style="2" customWidth="1"/>
    <col min="9" max="9" width="67.44140625" style="2" customWidth="1"/>
    <col min="10" max="10" width="15.109375" style="2" customWidth="1"/>
    <col min="11" max="16384" width="8.88671875" style="2"/>
  </cols>
  <sheetData>
    <row r="1" spans="1:10" ht="39" customHeight="1" x14ac:dyDescent="0.3">
      <c r="A1" s="40" t="s">
        <v>179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4.4" customHeight="1" x14ac:dyDescent="0.3">
      <c r="A2" s="1" t="s">
        <v>68</v>
      </c>
      <c r="B2" s="32" t="s">
        <v>118</v>
      </c>
      <c r="C2" s="32" t="s">
        <v>67</v>
      </c>
      <c r="D2" s="32" t="s">
        <v>169</v>
      </c>
      <c r="E2" s="35" t="s">
        <v>117</v>
      </c>
      <c r="F2" s="32" t="s">
        <v>120</v>
      </c>
      <c r="G2" s="32" t="s">
        <v>119</v>
      </c>
      <c r="H2" s="32" t="s">
        <v>0</v>
      </c>
      <c r="I2" s="32" t="s">
        <v>69</v>
      </c>
      <c r="J2" s="35" t="s">
        <v>121</v>
      </c>
    </row>
    <row r="3" spans="1:10" s="21" customFormat="1" ht="29.4" customHeight="1" x14ac:dyDescent="0.3">
      <c r="A3" s="41" t="s">
        <v>129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29.4" customHeight="1" x14ac:dyDescent="0.3">
      <c r="A4" s="3">
        <v>1</v>
      </c>
      <c r="B4" s="4" t="s">
        <v>37</v>
      </c>
      <c r="C4" s="4" t="s">
        <v>38</v>
      </c>
      <c r="D4" s="4" t="s">
        <v>39</v>
      </c>
      <c r="E4" s="4">
        <v>4</v>
      </c>
      <c r="F4" s="4" t="s">
        <v>27</v>
      </c>
      <c r="G4" s="4" t="s">
        <v>3</v>
      </c>
      <c r="H4" s="4" t="s">
        <v>6</v>
      </c>
      <c r="I4" s="4" t="s">
        <v>40</v>
      </c>
      <c r="J4" s="4">
        <v>1.52E-2</v>
      </c>
    </row>
    <row r="5" spans="1:10" ht="29.4" customHeight="1" x14ac:dyDescent="0.3">
      <c r="A5" s="3">
        <v>2</v>
      </c>
      <c r="B5" s="4" t="s">
        <v>23</v>
      </c>
      <c r="C5" s="4" t="s">
        <v>24</v>
      </c>
      <c r="D5" s="4" t="s">
        <v>25</v>
      </c>
      <c r="E5" s="4">
        <v>292</v>
      </c>
      <c r="F5" s="4" t="s">
        <v>26</v>
      </c>
      <c r="G5" s="4" t="s">
        <v>3</v>
      </c>
      <c r="H5" s="4" t="s">
        <v>6</v>
      </c>
      <c r="I5" s="4" t="s">
        <v>12</v>
      </c>
      <c r="J5" s="4">
        <v>9.1670000000000001E-2</v>
      </c>
    </row>
    <row r="6" spans="1:10" ht="29.4" customHeight="1" x14ac:dyDescent="0.3">
      <c r="A6" s="3">
        <v>3</v>
      </c>
      <c r="B6" s="4" t="s">
        <v>1</v>
      </c>
      <c r="C6" s="4" t="s">
        <v>2</v>
      </c>
      <c r="D6" s="4" t="s">
        <v>4</v>
      </c>
      <c r="E6" s="4">
        <v>18</v>
      </c>
      <c r="F6" s="4" t="s">
        <v>5</v>
      </c>
      <c r="G6" s="4" t="s">
        <v>3</v>
      </c>
      <c r="H6" s="4" t="s">
        <v>6</v>
      </c>
      <c r="I6" s="4" t="s">
        <v>7</v>
      </c>
      <c r="J6" s="4">
        <v>7.6940200000000001</v>
      </c>
    </row>
    <row r="7" spans="1:10" ht="29.4" customHeight="1" x14ac:dyDescent="0.3">
      <c r="A7" s="3">
        <v>4</v>
      </c>
      <c r="B7" s="4" t="s">
        <v>8</v>
      </c>
      <c r="C7" s="4" t="s">
        <v>9</v>
      </c>
      <c r="D7" s="4" t="s">
        <v>10</v>
      </c>
      <c r="E7" s="4">
        <v>2</v>
      </c>
      <c r="F7" s="4" t="s">
        <v>11</v>
      </c>
      <c r="G7" s="4" t="s">
        <v>3</v>
      </c>
      <c r="H7" s="4" t="s">
        <v>6</v>
      </c>
      <c r="I7" s="4" t="s">
        <v>12</v>
      </c>
      <c r="J7" s="4">
        <v>0.46</v>
      </c>
    </row>
    <row r="8" spans="1:10" ht="29.4" customHeight="1" x14ac:dyDescent="0.3">
      <c r="A8" s="3">
        <v>5</v>
      </c>
      <c r="B8" s="4" t="s">
        <v>13</v>
      </c>
      <c r="C8" s="4" t="s">
        <v>14</v>
      </c>
      <c r="D8" s="4" t="s">
        <v>15</v>
      </c>
      <c r="E8" s="4">
        <v>0</v>
      </c>
      <c r="F8" s="4" t="s">
        <v>16</v>
      </c>
      <c r="G8" s="4" t="s">
        <v>3</v>
      </c>
      <c r="H8" s="4" t="s">
        <v>6</v>
      </c>
      <c r="I8" s="4" t="s">
        <v>7</v>
      </c>
      <c r="J8" s="4">
        <v>0.46689999999999998</v>
      </c>
    </row>
    <row r="9" spans="1:10" ht="29.4" customHeight="1" x14ac:dyDescent="0.3">
      <c r="A9" s="3">
        <v>6</v>
      </c>
      <c r="B9" s="4" t="s">
        <v>28</v>
      </c>
      <c r="C9" s="4" t="s">
        <v>29</v>
      </c>
      <c r="D9" s="4" t="s">
        <v>30</v>
      </c>
      <c r="E9" s="4">
        <v>9</v>
      </c>
      <c r="F9" s="4" t="s">
        <v>27</v>
      </c>
      <c r="G9" s="4" t="s">
        <v>3</v>
      </c>
      <c r="H9" s="4" t="s">
        <v>6</v>
      </c>
      <c r="I9" s="4" t="s">
        <v>12</v>
      </c>
      <c r="J9" s="4">
        <v>1.66</v>
      </c>
    </row>
    <row r="10" spans="1:10" ht="29.4" customHeight="1" x14ac:dyDescent="0.3">
      <c r="A10" s="3">
        <v>7</v>
      </c>
      <c r="B10" s="4" t="s">
        <v>34</v>
      </c>
      <c r="C10" s="4" t="s">
        <v>35</v>
      </c>
      <c r="D10" s="4" t="s">
        <v>25</v>
      </c>
      <c r="E10" s="4">
        <v>23</v>
      </c>
      <c r="F10" s="4" t="s">
        <v>36</v>
      </c>
      <c r="G10" s="4" t="s">
        <v>3</v>
      </c>
      <c r="H10" s="4" t="s">
        <v>6</v>
      </c>
      <c r="I10" s="4" t="s">
        <v>7</v>
      </c>
      <c r="J10" s="4">
        <v>0.148202</v>
      </c>
    </row>
    <row r="11" spans="1:10" ht="29.4" customHeight="1" x14ac:dyDescent="0.3">
      <c r="A11" s="3">
        <v>8</v>
      </c>
      <c r="B11" s="4" t="s">
        <v>44</v>
      </c>
      <c r="C11" s="4" t="s">
        <v>45</v>
      </c>
      <c r="D11" s="4" t="s">
        <v>46</v>
      </c>
      <c r="E11" s="4">
        <v>598</v>
      </c>
      <c r="F11" s="4" t="s">
        <v>47</v>
      </c>
      <c r="G11" s="4" t="s">
        <v>3</v>
      </c>
      <c r="H11" s="4" t="s">
        <v>6</v>
      </c>
      <c r="I11" s="4" t="s">
        <v>7</v>
      </c>
      <c r="J11" s="4">
        <v>2.1659479300000002</v>
      </c>
    </row>
    <row r="12" spans="1:10" ht="29.4" customHeight="1" x14ac:dyDescent="0.3">
      <c r="A12" s="3">
        <v>9</v>
      </c>
      <c r="B12" s="4" t="s">
        <v>48</v>
      </c>
      <c r="C12" s="4" t="s">
        <v>49</v>
      </c>
      <c r="D12" s="4" t="s">
        <v>50</v>
      </c>
      <c r="E12" s="4">
        <v>2</v>
      </c>
      <c r="F12" s="4" t="s">
        <v>51</v>
      </c>
      <c r="G12" s="4" t="s">
        <v>3</v>
      </c>
      <c r="H12" s="4" t="s">
        <v>6</v>
      </c>
      <c r="I12" s="4" t="s">
        <v>7</v>
      </c>
      <c r="J12" s="4">
        <v>0.03</v>
      </c>
    </row>
    <row r="13" spans="1:10" ht="29.4" customHeight="1" x14ac:dyDescent="0.3">
      <c r="A13" s="3">
        <v>10</v>
      </c>
      <c r="B13" s="4" t="s">
        <v>52</v>
      </c>
      <c r="C13" s="4" t="s">
        <v>53</v>
      </c>
      <c r="D13" s="4" t="s">
        <v>54</v>
      </c>
      <c r="E13" s="4">
        <v>9</v>
      </c>
      <c r="F13" s="4" t="s">
        <v>55</v>
      </c>
      <c r="G13" s="4" t="s">
        <v>3</v>
      </c>
      <c r="H13" s="4" t="s">
        <v>6</v>
      </c>
      <c r="I13" s="4" t="s">
        <v>7</v>
      </c>
      <c r="J13" s="4">
        <v>0.62151000000000001</v>
      </c>
    </row>
    <row r="14" spans="1:10" ht="29.4" customHeight="1" x14ac:dyDescent="0.3">
      <c r="A14" s="3">
        <v>11</v>
      </c>
      <c r="B14" s="4" t="s">
        <v>56</v>
      </c>
      <c r="C14" s="4" t="s">
        <v>57</v>
      </c>
      <c r="D14" s="4" t="s">
        <v>58</v>
      </c>
      <c r="E14" s="4">
        <v>333</v>
      </c>
      <c r="F14" s="4" t="s">
        <v>59</v>
      </c>
      <c r="G14" s="4" t="s">
        <v>3</v>
      </c>
      <c r="H14" s="4" t="s">
        <v>6</v>
      </c>
      <c r="I14" s="4" t="s">
        <v>12</v>
      </c>
      <c r="J14" s="4">
        <v>3.82</v>
      </c>
    </row>
    <row r="15" spans="1:10" ht="29.4" customHeight="1" x14ac:dyDescent="0.3">
      <c r="A15" s="3">
        <v>12</v>
      </c>
      <c r="B15" s="4" t="s">
        <v>60</v>
      </c>
      <c r="C15" s="4" t="s">
        <v>61</v>
      </c>
      <c r="D15" s="4" t="s">
        <v>62</v>
      </c>
      <c r="E15" s="4"/>
      <c r="F15" s="4" t="s">
        <v>63</v>
      </c>
      <c r="G15" s="4" t="s">
        <v>22</v>
      </c>
      <c r="H15" s="4" t="s">
        <v>6</v>
      </c>
      <c r="I15" s="4" t="s">
        <v>12</v>
      </c>
      <c r="J15" s="4">
        <v>2.19</v>
      </c>
    </row>
    <row r="16" spans="1:10" ht="29.4" customHeight="1" x14ac:dyDescent="0.3">
      <c r="A16" s="3">
        <v>13</v>
      </c>
      <c r="B16" s="4" t="s">
        <v>64</v>
      </c>
      <c r="C16" s="4" t="s">
        <v>65</v>
      </c>
      <c r="D16" s="4" t="s">
        <v>66</v>
      </c>
      <c r="E16" s="4">
        <v>3</v>
      </c>
      <c r="F16" s="4" t="s">
        <v>27</v>
      </c>
      <c r="G16" s="4" t="s">
        <v>3</v>
      </c>
      <c r="H16" s="4" t="s">
        <v>6</v>
      </c>
      <c r="I16" s="4" t="s">
        <v>7</v>
      </c>
      <c r="J16" s="4">
        <v>8.98</v>
      </c>
    </row>
    <row r="17" spans="1:10" s="21" customFormat="1" ht="32.4" customHeight="1" x14ac:dyDescent="0.3">
      <c r="A17" s="41" t="s">
        <v>128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29.4" customHeight="1" x14ac:dyDescent="0.3">
      <c r="A18" s="3">
        <v>14</v>
      </c>
      <c r="B18" s="4" t="s">
        <v>41</v>
      </c>
      <c r="C18" s="4" t="s">
        <v>42</v>
      </c>
      <c r="D18" s="4" t="s">
        <v>39</v>
      </c>
      <c r="E18" s="4">
        <v>875</v>
      </c>
      <c r="F18" s="4" t="s">
        <v>43</v>
      </c>
      <c r="G18" s="4" t="s">
        <v>3</v>
      </c>
      <c r="H18" s="4" t="s">
        <v>21</v>
      </c>
      <c r="I18" s="4" t="s">
        <v>7</v>
      </c>
      <c r="J18" s="4">
        <v>6.1673850000000002E-2</v>
      </c>
    </row>
    <row r="19" spans="1:10" ht="29.4" customHeight="1" x14ac:dyDescent="0.3">
      <c r="A19" s="3">
        <v>15</v>
      </c>
      <c r="B19" s="4" t="s">
        <v>31</v>
      </c>
      <c r="C19" s="4" t="s">
        <v>32</v>
      </c>
      <c r="D19" s="4" t="s">
        <v>4</v>
      </c>
      <c r="E19" s="4">
        <v>0</v>
      </c>
      <c r="F19" s="4" t="s">
        <v>33</v>
      </c>
      <c r="G19" s="4" t="s">
        <v>3</v>
      </c>
      <c r="H19" s="4" t="s">
        <v>21</v>
      </c>
      <c r="I19" s="4" t="s">
        <v>12</v>
      </c>
      <c r="J19" s="4">
        <v>2.2999999999999998</v>
      </c>
    </row>
    <row r="20" spans="1:10" ht="29.4" customHeight="1" x14ac:dyDescent="0.3">
      <c r="A20" s="3">
        <v>16</v>
      </c>
      <c r="B20" s="4" t="s">
        <v>17</v>
      </c>
      <c r="C20" s="4" t="s">
        <v>18</v>
      </c>
      <c r="D20" s="4" t="s">
        <v>19</v>
      </c>
      <c r="E20" s="4">
        <v>24</v>
      </c>
      <c r="F20" s="4" t="s">
        <v>20</v>
      </c>
      <c r="G20" s="4" t="s">
        <v>3</v>
      </c>
      <c r="H20" s="4" t="s">
        <v>21</v>
      </c>
      <c r="I20" s="4" t="s">
        <v>12</v>
      </c>
      <c r="J20" s="4">
        <v>3.77</v>
      </c>
    </row>
  </sheetData>
  <sheetProtection algorithmName="SHA-512" hashValue="AcihaSOoUDQc6ItqPMV2nj27CBxRVdMQPt2LEjaf8dcn6WuQG2a9ffl0/wIUM4fuXu0NURs57zzm+89tPgPFMg==" saltValue="7jxEo+TuTxANa1W4vtTP/w==" spinCount="100000" sheet="1" objects="1" scenarios="1"/>
  <autoFilter ref="A2:J2"/>
  <mergeCells count="3">
    <mergeCell ref="A1:J1"/>
    <mergeCell ref="A3:J3"/>
    <mergeCell ref="A17:J17"/>
  </mergeCells>
  <pageMargins left="0.7" right="0.7" top="0.75" bottom="0.75" header="0.3" footer="0.3"/>
  <pageSetup scale="49" fitToHeight="0" orientation="landscape" r:id="rId1"/>
  <ignoredErrors>
    <ignoredError sqref="B4:B16 B18:B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view="pageBreakPreview" zoomScaleNormal="100" zoomScaleSheetLayoutView="100" workbookViewId="0">
      <pane ySplit="2" topLeftCell="A3" activePane="bottomLeft" state="frozen"/>
      <selection activeCell="E1" sqref="E1"/>
      <selection pane="bottomLeft" sqref="A1:K1"/>
    </sheetView>
  </sheetViews>
  <sheetFormatPr defaultColWidth="9.109375" defaultRowHeight="14.25" customHeight="1" x14ac:dyDescent="0.3"/>
  <cols>
    <col min="1" max="1" width="6.6640625" style="7" bestFit="1" customWidth="1"/>
    <col min="2" max="2" width="13.6640625" style="6" customWidth="1"/>
    <col min="3" max="3" width="54.109375" style="6" customWidth="1"/>
    <col min="4" max="4" width="36.88671875" style="6" customWidth="1"/>
    <col min="5" max="5" width="12.5546875" style="6" customWidth="1"/>
    <col min="6" max="6" width="21.33203125" style="6" customWidth="1"/>
    <col min="7" max="7" width="13.6640625" style="6" customWidth="1"/>
    <col min="8" max="8" width="32.88671875" style="6" customWidth="1"/>
    <col min="9" max="9" width="28" style="6" customWidth="1"/>
    <col min="10" max="10" width="12.44140625" style="6" customWidth="1"/>
    <col min="11" max="11" width="16.88671875" style="6" customWidth="1"/>
    <col min="12" max="16384" width="9.109375" style="6"/>
  </cols>
  <sheetData>
    <row r="1" spans="1:11" ht="42" customHeight="1" x14ac:dyDescent="0.3">
      <c r="A1" s="40" t="s">
        <v>175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47.4" customHeight="1" x14ac:dyDescent="0.3">
      <c r="A2" s="1" t="s">
        <v>68</v>
      </c>
      <c r="B2" s="31" t="s">
        <v>168</v>
      </c>
      <c r="C2" s="31" t="s">
        <v>171</v>
      </c>
      <c r="D2" s="33" t="s">
        <v>172</v>
      </c>
      <c r="E2" s="31" t="s">
        <v>118</v>
      </c>
      <c r="F2" s="29" t="s">
        <v>169</v>
      </c>
      <c r="G2" s="34" t="s">
        <v>117</v>
      </c>
      <c r="H2" s="31" t="s">
        <v>120</v>
      </c>
      <c r="I2" s="31" t="s">
        <v>119</v>
      </c>
      <c r="J2" s="31" t="s">
        <v>0</v>
      </c>
      <c r="K2" s="34" t="s">
        <v>121</v>
      </c>
    </row>
    <row r="3" spans="1:11" ht="30" customHeight="1" x14ac:dyDescent="0.3">
      <c r="A3" s="43" t="s">
        <v>129</v>
      </c>
      <c r="B3" s="43"/>
      <c r="C3" s="43"/>
      <c r="D3" s="46"/>
      <c r="E3" s="46"/>
      <c r="F3" s="46"/>
      <c r="G3" s="46"/>
      <c r="H3" s="46"/>
      <c r="I3" s="46"/>
      <c r="J3" s="46"/>
      <c r="K3" s="46"/>
    </row>
    <row r="4" spans="1:11" s="22" customFormat="1" ht="39.6" customHeight="1" x14ac:dyDescent="0.3">
      <c r="A4" s="45">
        <v>1</v>
      </c>
      <c r="B4" s="44" t="s">
        <v>23</v>
      </c>
      <c r="C4" s="44" t="s">
        <v>81</v>
      </c>
      <c r="D4" s="23" t="s">
        <v>24</v>
      </c>
      <c r="E4" s="23" t="s">
        <v>23</v>
      </c>
      <c r="F4" s="23" t="s">
        <v>80</v>
      </c>
      <c r="G4" s="24">
        <v>292</v>
      </c>
      <c r="H4" s="23" t="s">
        <v>26</v>
      </c>
      <c r="I4" s="23" t="s">
        <v>3</v>
      </c>
      <c r="J4" s="23" t="s">
        <v>6</v>
      </c>
      <c r="K4" s="24">
        <v>3.3300000000000001E-3</v>
      </c>
    </row>
    <row r="5" spans="1:11" s="22" customFormat="1" ht="39.6" customHeight="1" x14ac:dyDescent="0.3">
      <c r="A5" s="45"/>
      <c r="B5" s="44"/>
      <c r="C5" s="44"/>
      <c r="D5" s="23" t="s">
        <v>85</v>
      </c>
      <c r="E5" s="23" t="s">
        <v>84</v>
      </c>
      <c r="F5" s="23" t="s">
        <v>80</v>
      </c>
      <c r="G5" s="25"/>
      <c r="H5" s="23" t="s">
        <v>86</v>
      </c>
      <c r="I5" s="23" t="s">
        <v>3</v>
      </c>
      <c r="J5" s="23" t="s">
        <v>70</v>
      </c>
      <c r="K5" s="24">
        <v>100</v>
      </c>
    </row>
    <row r="6" spans="1:11" s="22" customFormat="1" ht="39.6" customHeight="1" x14ac:dyDescent="0.3">
      <c r="A6" s="45"/>
      <c r="B6" s="44"/>
      <c r="C6" s="44"/>
      <c r="D6" s="23" t="s">
        <v>93</v>
      </c>
      <c r="E6" s="23" t="s">
        <v>92</v>
      </c>
      <c r="F6" s="23" t="s">
        <v>80</v>
      </c>
      <c r="G6" s="25"/>
      <c r="H6" s="23" t="s">
        <v>94</v>
      </c>
      <c r="I6" s="23" t="s">
        <v>3</v>
      </c>
      <c r="J6" s="23" t="s">
        <v>70</v>
      </c>
      <c r="K6" s="24">
        <v>100</v>
      </c>
    </row>
    <row r="7" spans="1:11" s="22" customFormat="1" ht="39.6" customHeight="1" x14ac:dyDescent="0.3">
      <c r="A7" s="45"/>
      <c r="B7" s="44"/>
      <c r="C7" s="44"/>
      <c r="D7" s="23" t="s">
        <v>96</v>
      </c>
      <c r="E7" s="23" t="s">
        <v>95</v>
      </c>
      <c r="F7" s="23" t="s">
        <v>80</v>
      </c>
      <c r="G7" s="25"/>
      <c r="H7" s="23" t="s">
        <v>97</v>
      </c>
      <c r="I7" s="23" t="s">
        <v>3</v>
      </c>
      <c r="J7" s="23" t="s">
        <v>70</v>
      </c>
      <c r="K7" s="24">
        <v>100</v>
      </c>
    </row>
    <row r="8" spans="1:11" s="22" customFormat="1" ht="39.6" customHeight="1" x14ac:dyDescent="0.3">
      <c r="A8" s="45"/>
      <c r="B8" s="44"/>
      <c r="C8" s="44"/>
      <c r="D8" s="23" t="s">
        <v>99</v>
      </c>
      <c r="E8" s="23" t="s">
        <v>98</v>
      </c>
      <c r="F8" s="23" t="s">
        <v>80</v>
      </c>
      <c r="G8" s="24">
        <v>0</v>
      </c>
      <c r="H8" s="23" t="s">
        <v>100</v>
      </c>
      <c r="I8" s="23" t="s">
        <v>3</v>
      </c>
      <c r="J8" s="23" t="s">
        <v>21</v>
      </c>
      <c r="K8" s="24">
        <v>100</v>
      </c>
    </row>
    <row r="9" spans="1:11" s="22" customFormat="1" ht="39.6" customHeight="1" x14ac:dyDescent="0.3">
      <c r="A9" s="45"/>
      <c r="B9" s="44"/>
      <c r="C9" s="44"/>
      <c r="D9" s="23" t="s">
        <v>102</v>
      </c>
      <c r="E9" s="23" t="s">
        <v>101</v>
      </c>
      <c r="F9" s="23" t="s">
        <v>80</v>
      </c>
      <c r="G9" s="25"/>
      <c r="H9" s="23" t="s">
        <v>103</v>
      </c>
      <c r="I9" s="23" t="s">
        <v>3</v>
      </c>
      <c r="J9" s="23" t="s">
        <v>70</v>
      </c>
      <c r="K9" s="24">
        <v>100</v>
      </c>
    </row>
    <row r="10" spans="1:11" s="22" customFormat="1" ht="33.6" customHeight="1" x14ac:dyDescent="0.3">
      <c r="A10" s="45">
        <v>2</v>
      </c>
      <c r="B10" s="44" t="s">
        <v>52</v>
      </c>
      <c r="C10" s="44" t="s">
        <v>79</v>
      </c>
      <c r="D10" s="23" t="s">
        <v>53</v>
      </c>
      <c r="E10" s="23" t="s">
        <v>52</v>
      </c>
      <c r="F10" s="23" t="s">
        <v>108</v>
      </c>
      <c r="G10" s="24">
        <v>9</v>
      </c>
      <c r="H10" s="23" t="s">
        <v>55</v>
      </c>
      <c r="I10" s="23" t="s">
        <v>3</v>
      </c>
      <c r="J10" s="23" t="s">
        <v>6</v>
      </c>
      <c r="K10" s="24">
        <v>22.886939999999999</v>
      </c>
    </row>
    <row r="11" spans="1:11" s="22" customFormat="1" ht="41.4" customHeight="1" x14ac:dyDescent="0.3">
      <c r="A11" s="45"/>
      <c r="B11" s="44"/>
      <c r="C11" s="44"/>
      <c r="D11" s="23" t="s">
        <v>76</v>
      </c>
      <c r="E11" s="23" t="s">
        <v>75</v>
      </c>
      <c r="F11" s="23" t="s">
        <v>77</v>
      </c>
      <c r="G11" s="25"/>
      <c r="H11" s="23" t="s">
        <v>78</v>
      </c>
      <c r="I11" s="23" t="s">
        <v>3</v>
      </c>
      <c r="J11" s="23" t="s">
        <v>70</v>
      </c>
      <c r="K11" s="25"/>
    </row>
    <row r="12" spans="1:11" s="22" customFormat="1" ht="30" customHeight="1" x14ac:dyDescent="0.3">
      <c r="A12" s="45">
        <v>3</v>
      </c>
      <c r="B12" s="44" t="s">
        <v>48</v>
      </c>
      <c r="C12" s="44" t="s">
        <v>91</v>
      </c>
      <c r="D12" s="23" t="s">
        <v>110</v>
      </c>
      <c r="E12" s="23" t="s">
        <v>109</v>
      </c>
      <c r="F12" s="23" t="s">
        <v>89</v>
      </c>
      <c r="G12" s="25"/>
      <c r="H12" s="23" t="s">
        <v>90</v>
      </c>
      <c r="I12" s="23" t="s">
        <v>3</v>
      </c>
      <c r="J12" s="23" t="s">
        <v>70</v>
      </c>
      <c r="K12" s="24">
        <v>100</v>
      </c>
    </row>
    <row r="13" spans="1:11" s="22" customFormat="1" ht="30" customHeight="1" x14ac:dyDescent="0.3">
      <c r="A13" s="45"/>
      <c r="B13" s="44"/>
      <c r="C13" s="44"/>
      <c r="D13" s="23" t="s">
        <v>112</v>
      </c>
      <c r="E13" s="23" t="s">
        <v>111</v>
      </c>
      <c r="F13" s="23" t="s">
        <v>113</v>
      </c>
      <c r="G13" s="24">
        <v>0</v>
      </c>
      <c r="H13" s="23" t="s">
        <v>51</v>
      </c>
      <c r="I13" s="23" t="s">
        <v>3</v>
      </c>
      <c r="J13" s="23" t="s">
        <v>21</v>
      </c>
      <c r="K13" s="24">
        <v>100</v>
      </c>
    </row>
    <row r="14" spans="1:11" s="22" customFormat="1" ht="30" customHeight="1" x14ac:dyDescent="0.3">
      <c r="A14" s="45"/>
      <c r="B14" s="44"/>
      <c r="C14" s="44"/>
      <c r="D14" s="23" t="s">
        <v>88</v>
      </c>
      <c r="E14" s="23" t="s">
        <v>87</v>
      </c>
      <c r="F14" s="23" t="s">
        <v>89</v>
      </c>
      <c r="G14" s="25"/>
      <c r="H14" s="23" t="s">
        <v>90</v>
      </c>
      <c r="I14" s="23" t="s">
        <v>3</v>
      </c>
      <c r="J14" s="23" t="s">
        <v>70</v>
      </c>
      <c r="K14" s="24">
        <v>7.5340000000000004E-2</v>
      </c>
    </row>
    <row r="15" spans="1:11" s="22" customFormat="1" ht="37.200000000000003" customHeight="1" x14ac:dyDescent="0.3">
      <c r="A15" s="26">
        <v>4</v>
      </c>
      <c r="B15" s="23" t="s">
        <v>13</v>
      </c>
      <c r="C15" s="23" t="s">
        <v>74</v>
      </c>
      <c r="D15" s="23" t="s">
        <v>72</v>
      </c>
      <c r="E15" s="23" t="s">
        <v>71</v>
      </c>
      <c r="F15" s="23" t="s">
        <v>73</v>
      </c>
      <c r="G15" s="25"/>
      <c r="H15" s="23" t="s">
        <v>16</v>
      </c>
      <c r="I15" s="23" t="s">
        <v>3</v>
      </c>
      <c r="J15" s="23" t="s">
        <v>6</v>
      </c>
      <c r="K15" s="24">
        <v>0</v>
      </c>
    </row>
    <row r="16" spans="1:11" s="22" customFormat="1" ht="37.200000000000003" customHeight="1" x14ac:dyDescent="0.3">
      <c r="A16" s="26">
        <v>5</v>
      </c>
      <c r="B16" s="23" t="s">
        <v>44</v>
      </c>
      <c r="C16" s="23" t="s">
        <v>83</v>
      </c>
      <c r="D16" s="23" t="s">
        <v>45</v>
      </c>
      <c r="E16" s="23" t="s">
        <v>44</v>
      </c>
      <c r="F16" s="23" t="s">
        <v>82</v>
      </c>
      <c r="G16" s="24">
        <v>598</v>
      </c>
      <c r="H16" s="23" t="s">
        <v>47</v>
      </c>
      <c r="I16" s="23" t="s">
        <v>3</v>
      </c>
      <c r="J16" s="23" t="s">
        <v>6</v>
      </c>
      <c r="K16" s="24">
        <v>2.1446387699999998</v>
      </c>
    </row>
    <row r="17" spans="1:11" ht="36.6" customHeight="1" x14ac:dyDescent="0.3">
      <c r="A17" s="43" t="s">
        <v>128</v>
      </c>
      <c r="B17" s="43"/>
      <c r="C17" s="43"/>
      <c r="D17" s="46"/>
      <c r="E17" s="46"/>
      <c r="F17" s="46"/>
      <c r="G17" s="46"/>
      <c r="H17" s="46"/>
      <c r="I17" s="46"/>
      <c r="J17" s="46"/>
      <c r="K17" s="46"/>
    </row>
    <row r="18" spans="1:11" s="22" customFormat="1" ht="34.200000000000003" customHeight="1" x14ac:dyDescent="0.3">
      <c r="A18" s="45">
        <v>6</v>
      </c>
      <c r="B18" s="44" t="s">
        <v>41</v>
      </c>
      <c r="C18" s="44" t="s">
        <v>107</v>
      </c>
      <c r="D18" s="23" t="s">
        <v>105</v>
      </c>
      <c r="E18" s="23" t="s">
        <v>104</v>
      </c>
      <c r="F18" s="23" t="s">
        <v>106</v>
      </c>
      <c r="G18" s="25"/>
      <c r="H18" s="23" t="s">
        <v>20</v>
      </c>
      <c r="I18" s="23" t="s">
        <v>3</v>
      </c>
      <c r="J18" s="23" t="s">
        <v>70</v>
      </c>
      <c r="K18" s="24">
        <v>100</v>
      </c>
    </row>
    <row r="19" spans="1:11" s="22" customFormat="1" ht="34.200000000000003" customHeight="1" x14ac:dyDescent="0.3">
      <c r="A19" s="45"/>
      <c r="B19" s="44"/>
      <c r="C19" s="44"/>
      <c r="D19" s="23" t="s">
        <v>115</v>
      </c>
      <c r="E19" s="23" t="s">
        <v>114</v>
      </c>
      <c r="F19" s="23" t="s">
        <v>106</v>
      </c>
      <c r="G19" s="25"/>
      <c r="H19" s="23" t="s">
        <v>116</v>
      </c>
      <c r="I19" s="23" t="s">
        <v>3</v>
      </c>
      <c r="J19" s="23" t="s">
        <v>6</v>
      </c>
      <c r="K19" s="24">
        <v>100</v>
      </c>
    </row>
  </sheetData>
  <sheetProtection algorithmName="SHA-512" hashValue="Gy3N1x5j9WUBs8dWFSfmwfvwQvg8sHDB7yaF9qi2rMKItdTwhIkPjai8POSkmi+p7lt9Xj4dyB20cUkfBu7a3Q==" saltValue="OW+ZlPS9R3guQkUOj36S3g==" spinCount="100000" sheet="1" objects="1" scenarios="1"/>
  <autoFilter ref="A2:K13"/>
  <mergeCells count="17">
    <mergeCell ref="C18:C19"/>
    <mergeCell ref="B18:B19"/>
    <mergeCell ref="A18:A19"/>
    <mergeCell ref="C12:C14"/>
    <mergeCell ref="B12:B14"/>
    <mergeCell ref="A12:A14"/>
    <mergeCell ref="A1:K1"/>
    <mergeCell ref="A3:C3"/>
    <mergeCell ref="A17:C17"/>
    <mergeCell ref="B4:B9"/>
    <mergeCell ref="A4:A9"/>
    <mergeCell ref="C4:C9"/>
    <mergeCell ref="C10:C11"/>
    <mergeCell ref="B10:B11"/>
    <mergeCell ref="A10:A11"/>
    <mergeCell ref="D3:K3"/>
    <mergeCell ref="D17:K17"/>
  </mergeCells>
  <pageMargins left="0.7" right="0.7" top="0.75" bottom="0.75" header="0.3" footer="0.3"/>
  <pageSetup scale="49" fitToHeight="0" orientation="landscape" r:id="rId1"/>
  <ignoredErrors>
    <ignoredError sqref="E4:E16 E18:E19 B4:B16 B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view="pageBreakPreview" zoomScaleNormal="100" zoomScaleSheetLayoutView="100" workbookViewId="0">
      <pane ySplit="2" topLeftCell="A3" activePane="bottomLeft" state="frozen"/>
      <selection pane="bottomLeft" sqref="A1:H1"/>
    </sheetView>
  </sheetViews>
  <sheetFormatPr defaultRowHeight="14.4" x14ac:dyDescent="0.3"/>
  <cols>
    <col min="1" max="1" width="7.88671875" style="2" customWidth="1"/>
    <col min="2" max="2" width="19.33203125" style="2" bestFit="1" customWidth="1"/>
    <col min="3" max="3" width="49.21875" style="2" customWidth="1"/>
    <col min="4" max="4" width="35.21875" style="2" customWidth="1"/>
    <col min="5" max="5" width="13.5546875" style="2" customWidth="1"/>
    <col min="6" max="6" width="19.21875" style="2" customWidth="1"/>
    <col min="7" max="7" width="24.21875" style="2" customWidth="1"/>
    <col min="8" max="8" width="17" style="2" customWidth="1"/>
    <col min="9" max="16384" width="8.88671875" style="2"/>
  </cols>
  <sheetData>
    <row r="1" spans="1:8" ht="40.200000000000003" customHeight="1" x14ac:dyDescent="0.3">
      <c r="A1" s="40" t="s">
        <v>176</v>
      </c>
      <c r="B1" s="40"/>
      <c r="C1" s="40"/>
      <c r="D1" s="40"/>
      <c r="E1" s="40"/>
      <c r="F1" s="40"/>
      <c r="G1" s="40"/>
      <c r="H1" s="40"/>
    </row>
    <row r="2" spans="1:8" ht="41.4" customHeight="1" x14ac:dyDescent="0.3">
      <c r="A2" s="1" t="s">
        <v>68</v>
      </c>
      <c r="B2" s="31" t="s">
        <v>168</v>
      </c>
      <c r="C2" s="29" t="s">
        <v>130</v>
      </c>
      <c r="D2" s="33" t="s">
        <v>170</v>
      </c>
      <c r="E2" s="31" t="s">
        <v>118</v>
      </c>
      <c r="F2" s="29" t="s">
        <v>169</v>
      </c>
      <c r="G2" s="29" t="s">
        <v>0</v>
      </c>
      <c r="H2" s="30" t="s">
        <v>173</v>
      </c>
    </row>
    <row r="3" spans="1:8" ht="29.4" customHeight="1" x14ac:dyDescent="0.3">
      <c r="A3" s="41" t="s">
        <v>129</v>
      </c>
      <c r="B3" s="42"/>
      <c r="C3" s="47"/>
      <c r="D3" s="50"/>
      <c r="E3" s="51"/>
      <c r="F3" s="51"/>
      <c r="G3" s="51"/>
      <c r="H3" s="52"/>
    </row>
    <row r="4" spans="1:8" ht="24.6" customHeight="1" x14ac:dyDescent="0.3">
      <c r="A4" s="49">
        <v>1</v>
      </c>
      <c r="B4" s="48" t="s">
        <v>37</v>
      </c>
      <c r="C4" s="48" t="s">
        <v>146</v>
      </c>
      <c r="D4" s="27" t="s">
        <v>147</v>
      </c>
      <c r="E4" s="27" t="s">
        <v>149</v>
      </c>
      <c r="F4" s="27" t="s">
        <v>148</v>
      </c>
      <c r="G4" s="27" t="s">
        <v>138</v>
      </c>
      <c r="H4" s="28">
        <v>0.120229</v>
      </c>
    </row>
    <row r="5" spans="1:8" ht="26.4" customHeight="1" x14ac:dyDescent="0.3">
      <c r="A5" s="49"/>
      <c r="B5" s="48"/>
      <c r="C5" s="48"/>
      <c r="D5" s="27" t="s">
        <v>163</v>
      </c>
      <c r="E5" s="27" t="s">
        <v>150</v>
      </c>
      <c r="F5" s="27" t="s">
        <v>132</v>
      </c>
      <c r="G5" s="27" t="s">
        <v>138</v>
      </c>
      <c r="H5" s="28">
        <v>8.8260000000000005E-3</v>
      </c>
    </row>
    <row r="6" spans="1:8" ht="24.6" customHeight="1" x14ac:dyDescent="0.3">
      <c r="A6" s="49"/>
      <c r="B6" s="48"/>
      <c r="C6" s="48"/>
      <c r="D6" s="27" t="s">
        <v>165</v>
      </c>
      <c r="E6" s="27" t="s">
        <v>152</v>
      </c>
      <c r="F6" s="27" t="s">
        <v>151</v>
      </c>
      <c r="G6" s="27" t="s">
        <v>138</v>
      </c>
      <c r="H6" s="28">
        <v>22.86797</v>
      </c>
    </row>
    <row r="7" spans="1:8" ht="24.6" customHeight="1" x14ac:dyDescent="0.3">
      <c r="A7" s="49">
        <v>2</v>
      </c>
      <c r="B7" s="48" t="s">
        <v>56</v>
      </c>
      <c r="C7" s="48" t="s">
        <v>140</v>
      </c>
      <c r="D7" s="27" t="s">
        <v>141</v>
      </c>
      <c r="E7" s="27" t="s">
        <v>143</v>
      </c>
      <c r="F7" s="27" t="s">
        <v>142</v>
      </c>
      <c r="G7" s="27" t="s">
        <v>133</v>
      </c>
      <c r="H7" s="28">
        <v>1.5839999999999999E-3</v>
      </c>
    </row>
    <row r="8" spans="1:8" ht="24.6" customHeight="1" x14ac:dyDescent="0.3">
      <c r="A8" s="49"/>
      <c r="B8" s="48"/>
      <c r="C8" s="48"/>
      <c r="D8" s="27" t="s">
        <v>144</v>
      </c>
      <c r="E8" s="27" t="s">
        <v>145</v>
      </c>
      <c r="F8" s="27" t="s">
        <v>132</v>
      </c>
      <c r="G8" s="27" t="s">
        <v>138</v>
      </c>
      <c r="H8" s="28">
        <v>1.93E-4</v>
      </c>
    </row>
    <row r="9" spans="1:8" ht="27.6" customHeight="1" x14ac:dyDescent="0.3">
      <c r="A9" s="3">
        <v>3</v>
      </c>
      <c r="B9" s="27" t="s">
        <v>23</v>
      </c>
      <c r="C9" s="27" t="s">
        <v>153</v>
      </c>
      <c r="D9" s="27" t="s">
        <v>164</v>
      </c>
      <c r="E9" s="27" t="s">
        <v>155</v>
      </c>
      <c r="F9" s="27" t="s">
        <v>154</v>
      </c>
      <c r="G9" s="27" t="s">
        <v>138</v>
      </c>
      <c r="H9" s="28">
        <v>2.7387000000000002E-2</v>
      </c>
    </row>
    <row r="10" spans="1:8" ht="24.6" customHeight="1" x14ac:dyDescent="0.3">
      <c r="A10" s="3">
        <v>4</v>
      </c>
      <c r="B10" s="27" t="s">
        <v>34</v>
      </c>
      <c r="C10" s="27" t="s">
        <v>156</v>
      </c>
      <c r="D10" s="27" t="s">
        <v>157</v>
      </c>
      <c r="E10" s="27" t="s">
        <v>158</v>
      </c>
      <c r="F10" s="27" t="s">
        <v>154</v>
      </c>
      <c r="G10" s="27" t="s">
        <v>133</v>
      </c>
      <c r="H10" s="28">
        <v>5.5804159999999996</v>
      </c>
    </row>
    <row r="11" spans="1:8" ht="26.4" customHeight="1" x14ac:dyDescent="0.3">
      <c r="A11" s="3">
        <v>5</v>
      </c>
      <c r="B11" s="27" t="s">
        <v>28</v>
      </c>
      <c r="C11" s="27" t="s">
        <v>159</v>
      </c>
      <c r="D11" s="27" t="s">
        <v>166</v>
      </c>
      <c r="E11" s="27" t="s">
        <v>161</v>
      </c>
      <c r="F11" s="27" t="s">
        <v>160</v>
      </c>
      <c r="G11" s="27" t="s">
        <v>138</v>
      </c>
      <c r="H11" s="28">
        <v>2.1898000000000001E-2</v>
      </c>
    </row>
    <row r="12" spans="1:8" ht="31.2" customHeight="1" x14ac:dyDescent="0.3">
      <c r="A12" s="41" t="s">
        <v>128</v>
      </c>
      <c r="B12" s="42"/>
      <c r="C12" s="47"/>
      <c r="D12" s="36"/>
      <c r="E12" s="37"/>
      <c r="F12" s="37"/>
      <c r="G12" s="37"/>
      <c r="H12" s="37"/>
    </row>
    <row r="13" spans="1:8" ht="23.4" customHeight="1" x14ac:dyDescent="0.3">
      <c r="A13" s="49">
        <v>6</v>
      </c>
      <c r="B13" s="48" t="s">
        <v>41</v>
      </c>
      <c r="C13" s="48" t="s">
        <v>162</v>
      </c>
      <c r="D13" s="27" t="s">
        <v>131</v>
      </c>
      <c r="E13" s="27" t="s">
        <v>134</v>
      </c>
      <c r="F13" s="27" t="s">
        <v>132</v>
      </c>
      <c r="G13" s="27" t="s">
        <v>133</v>
      </c>
      <c r="H13" s="28">
        <v>2.1059999999999999E-2</v>
      </c>
    </row>
    <row r="14" spans="1:8" ht="23.4" customHeight="1" x14ac:dyDescent="0.3">
      <c r="A14" s="49"/>
      <c r="B14" s="48"/>
      <c r="C14" s="48"/>
      <c r="D14" s="27" t="s">
        <v>135</v>
      </c>
      <c r="E14" s="27" t="s">
        <v>136</v>
      </c>
      <c r="F14" s="27" t="s">
        <v>132</v>
      </c>
      <c r="G14" s="27" t="s">
        <v>133</v>
      </c>
      <c r="H14" s="28">
        <v>1.313782</v>
      </c>
    </row>
    <row r="15" spans="1:8" ht="23.4" customHeight="1" x14ac:dyDescent="0.3">
      <c r="A15" s="49"/>
      <c r="B15" s="48"/>
      <c r="C15" s="48"/>
      <c r="D15" s="27" t="s">
        <v>137</v>
      </c>
      <c r="E15" s="27" t="s">
        <v>139</v>
      </c>
      <c r="F15" s="27" t="s">
        <v>132</v>
      </c>
      <c r="G15" s="27" t="s">
        <v>138</v>
      </c>
      <c r="H15" s="28">
        <v>2.4847000000000001E-2</v>
      </c>
    </row>
    <row r="16" spans="1:8" ht="37.799999999999997" customHeight="1" x14ac:dyDescent="0.3">
      <c r="A16" s="3">
        <v>7</v>
      </c>
      <c r="B16" s="27" t="s">
        <v>31</v>
      </c>
      <c r="C16" s="27" t="s">
        <v>167</v>
      </c>
      <c r="D16" s="27" t="s">
        <v>137</v>
      </c>
      <c r="E16" s="27" t="s">
        <v>139</v>
      </c>
      <c r="F16" s="27" t="s">
        <v>132</v>
      </c>
      <c r="G16" s="27" t="s">
        <v>138</v>
      </c>
      <c r="H16" s="28">
        <v>1.6212000000000001E-2</v>
      </c>
    </row>
  </sheetData>
  <sheetProtection algorithmName="SHA-512" hashValue="9k2E4Rg+ZHAk/DoO6gW3CAMoOTWBlwPazlrOlhIEDYg2aWKhvchudLs53DTHjl8MYsnlDsqftC4h8zUpuQiN2A==" saltValue="M5vlyJ0hAY93PAz/jvDKpg==" spinCount="100000" sheet="1" objects="1" scenarios="1"/>
  <autoFilter ref="A2:H2"/>
  <mergeCells count="13">
    <mergeCell ref="A12:C12"/>
    <mergeCell ref="A1:H1"/>
    <mergeCell ref="C13:C15"/>
    <mergeCell ref="A13:A15"/>
    <mergeCell ref="C7:C8"/>
    <mergeCell ref="A7:A8"/>
    <mergeCell ref="C4:C6"/>
    <mergeCell ref="A4:A6"/>
    <mergeCell ref="B4:B6"/>
    <mergeCell ref="B7:B8"/>
    <mergeCell ref="B13:B15"/>
    <mergeCell ref="A3:C3"/>
    <mergeCell ref="D3:H3"/>
  </mergeCells>
  <pageMargins left="0.7" right="0.7" top="0.75" bottom="0.75" header="0.3" footer="0.3"/>
  <pageSetup paperSize="9" scale="70" fitToHeight="0" orientation="landscape" r:id="rId1"/>
  <ignoredErrors>
    <ignoredError sqref="E4:E11 E13:E16 B4:B11 B13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REKAP</vt:lpstr>
      <vt:lpstr>RS&lt;10%</vt:lpstr>
      <vt:lpstr>RS&lt;10%,povezani doo</vt:lpstr>
      <vt:lpstr>RS&lt;10%, povezani ad</vt:lpstr>
      <vt:lpstr>'RS&lt;10%'!Print_Area</vt:lpstr>
      <vt:lpstr>Query33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Milivojevic</dc:creator>
  <cp:lastModifiedBy>Marko Ljuboja</cp:lastModifiedBy>
  <cp:lastPrinted>2020-02-14T08:43:14Z</cp:lastPrinted>
  <dcterms:created xsi:type="dcterms:W3CDTF">2020-01-17T08:20:07Z</dcterms:created>
  <dcterms:modified xsi:type="dcterms:W3CDTF">2020-02-14T10:15:47Z</dcterms:modified>
</cp:coreProperties>
</file>